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maldebasi\Desktop\البيانات المفتوحة 1445\البيانات 1445\"/>
    </mc:Choice>
  </mc:AlternateContent>
  <xr:revisionPtr revIDLastSave="0" documentId="8_{A0413AA9-3F91-421A-98FB-9858ABB1F7AF}" xr6:coauthVersionLast="47" xr6:coauthVersionMax="47" xr10:uidLastSave="{00000000-0000-0000-0000-000000000000}"/>
  <bookViews>
    <workbookView xWindow="1905" yWindow="945" windowWidth="14925" windowHeight="15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E38" i="1"/>
  <c r="D38" i="1"/>
  <c r="C38" i="1"/>
  <c r="I37" i="1"/>
  <c r="H37" i="1"/>
  <c r="G37" i="1"/>
  <c r="H36" i="1"/>
  <c r="I36" i="1" s="1"/>
  <c r="G36" i="1"/>
  <c r="I35" i="1"/>
  <c r="H35" i="1"/>
  <c r="G35" i="1"/>
  <c r="H34" i="1"/>
  <c r="I34" i="1" s="1"/>
  <c r="G34" i="1"/>
  <c r="I33" i="1"/>
  <c r="H33" i="1"/>
  <c r="H38" i="1" s="1"/>
  <c r="G33" i="1"/>
  <c r="G38" i="1" s="1"/>
  <c r="I31" i="1"/>
  <c r="I32" i="1" s="1"/>
  <c r="H32" i="1"/>
  <c r="G32" i="1"/>
  <c r="F32" i="1"/>
  <c r="E32" i="1"/>
  <c r="D32" i="1"/>
  <c r="C32" i="1"/>
  <c r="I30" i="1"/>
  <c r="I29" i="1"/>
  <c r="I28" i="1"/>
  <c r="H24" i="1"/>
  <c r="H26" i="1" s="1"/>
  <c r="I25" i="1"/>
  <c r="I23" i="1"/>
  <c r="I22" i="1"/>
  <c r="I21" i="1"/>
  <c r="F26" i="1"/>
  <c r="I38" i="1" l="1"/>
  <c r="I24" i="1"/>
  <c r="I26" i="1" s="1"/>
  <c r="G26" i="1"/>
  <c r="D14" i="1" l="1"/>
  <c r="E14" i="1"/>
  <c r="F14" i="1"/>
  <c r="C14" i="1"/>
  <c r="G10" i="1"/>
  <c r="G11" i="1"/>
  <c r="I11" i="1" s="1"/>
  <c r="G12" i="1"/>
  <c r="H10" i="1"/>
  <c r="H11" i="1"/>
  <c r="H12" i="1"/>
  <c r="H9" i="1"/>
  <c r="G9" i="1"/>
  <c r="H13" i="1"/>
  <c r="G13" i="1"/>
  <c r="I13" i="1" s="1"/>
  <c r="D8" i="1"/>
  <c r="E8" i="1"/>
  <c r="F8" i="1"/>
  <c r="C8" i="1"/>
  <c r="G5" i="1"/>
  <c r="G6" i="1"/>
  <c r="H5" i="1"/>
  <c r="H6" i="1"/>
  <c r="H4" i="1"/>
  <c r="G4" i="1"/>
  <c r="H3" i="1"/>
  <c r="G3" i="1"/>
  <c r="I3" i="1" s="1"/>
  <c r="H7" i="1"/>
  <c r="G7" i="1"/>
  <c r="I7" i="1" s="1"/>
  <c r="I4" i="1" l="1"/>
  <c r="I12" i="1"/>
  <c r="I10" i="1"/>
  <c r="G14" i="1"/>
  <c r="H8" i="1"/>
  <c r="H14" i="1"/>
  <c r="I9" i="1"/>
  <c r="G8" i="1"/>
  <c r="I6" i="1"/>
  <c r="I5" i="1"/>
  <c r="I8" i="1" l="1"/>
  <c r="I14" i="1"/>
</calcChain>
</file>

<file path=xl/sharedStrings.xml><?xml version="1.0" encoding="utf-8"?>
<sst xmlns="http://schemas.openxmlformats.org/spreadsheetml/2006/main" count="54" uniqueCount="19">
  <si>
    <t>العام الدراسي</t>
  </si>
  <si>
    <t>الكلية</t>
  </si>
  <si>
    <t>سعودي</t>
  </si>
  <si>
    <t>غير سعودي</t>
  </si>
  <si>
    <t>المجموع</t>
  </si>
  <si>
    <t>طالب</t>
  </si>
  <si>
    <t>طالبة</t>
  </si>
  <si>
    <t>كلية العلوم الإدارية والمالية</t>
  </si>
  <si>
    <t>كلية الحوسبة والمعلوماتية</t>
  </si>
  <si>
    <t>كلية العلوم الصحية</t>
  </si>
  <si>
    <t>كلية العلوم والدراسات النظرية</t>
  </si>
  <si>
    <t>السنة الأولى المشتركة</t>
  </si>
  <si>
    <t>الإجمالي</t>
  </si>
  <si>
    <t>1440هـ -1439هـ</t>
  </si>
  <si>
    <t>1441هـ -1440هـ</t>
  </si>
  <si>
    <t>1441هـ - 1442هـ</t>
  </si>
  <si>
    <t>1443هـ</t>
  </si>
  <si>
    <t>1444هـ</t>
  </si>
  <si>
    <t>1445هـ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</si>
</sst>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  <scheme val="minor"/>
    </font>
    <font>
      <b/>
      <sz val="12"/>
      <color rgb="FF002060"/>
      <name val="Arial"/>
      <family val="2"/>
    </font>
    <font>
      <b/>
      <sz val="11"/>
      <color rgb="FF002060"/>
      <name val="Arial"/>
      <family val="2"/>
    </font>
    <font>
      <b/>
      <sz val="11"/>
      <color rgb="FF00206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1" xfId="0" applyFont="1" applyFill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3" fillId="4" borderId="1" xfId="0" applyFont="1" applyFill="1" applyBorder="1" applyAlignment="1">
      <alignment horizontal="center" vertical="center" wrapText="1" readingOrder="2"/>
    </xf>
    <xf numFmtId="0" fontId="1" fillId="2" borderId="1" xfId="0" applyFont="1" applyFill="1" applyBorder="1" applyAlignment="1">
      <alignment horizontal="center" vertical="center" wrapText="1" readingOrder="2"/>
    </xf>
    <xf numFmtId="0" fontId="1" fillId="3" borderId="1" xfId="0" applyFont="1" applyFill="1" applyBorder="1" applyAlignment="1">
      <alignment horizontal="center" vertical="center" wrapText="1" readingOrder="2"/>
    </xf>
    <xf numFmtId="0" fontId="1" fillId="3" borderId="2" xfId="0" applyFont="1" applyFill="1" applyBorder="1" applyAlignment="1">
      <alignment horizontal="center" vertical="center" wrapText="1" readingOrder="2"/>
    </xf>
    <xf numFmtId="0" fontId="1" fillId="3" borderId="3" xfId="0" applyFont="1" applyFill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</cellXfs>
  <cellStyles count="1"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أزرق دافئ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حافة متوهجة">
      <a:fillStyleLst>
        <a:solidFill>
          <a:schemeClr val="phClr"/>
        </a:solidFill>
        <a:solidFill>
          <a:schemeClr val="phClr">
            <a:tint val="55000"/>
          </a:schemeClr>
        </a:solidFill>
        <a:solidFill>
          <a:schemeClr val="phClr"/>
        </a:soli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algn="bl" rotWithShape="0">
              <a:srgbClr val="000000">
                <a:alpha val="60000"/>
              </a:srgbClr>
            </a:outerShdw>
          </a:effectLst>
        </a:effectStyle>
        <a:effectStyle>
          <a:effectLst/>
          <a:scene3d>
            <a:camera prst="orthographicFront">
              <a:rot lat="0" lon="0" rev="0"/>
            </a:camera>
            <a:lightRig rig="brightRoom" dir="tl">
              <a:rot lat="0" lon="0" rev="1800000"/>
            </a:lightRig>
          </a:scene3d>
          <a:sp3d contourW="10160" prstMaterial="dkEdge">
            <a:bevelT w="38100" h="50800" prst="angle"/>
            <a:contourClr>
              <a:schemeClr val="phClr">
                <a:shade val="4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rightToLeft="1" tabSelected="1" workbookViewId="0">
      <pane ySplit="1" topLeftCell="A7" activePane="bottomLeft" state="frozen"/>
      <selection pane="bottomLeft" activeCell="C33" sqref="C33:I38"/>
    </sheetView>
  </sheetViews>
  <sheetFormatPr defaultRowHeight="14.25" x14ac:dyDescent="0.2"/>
  <cols>
    <col min="1" max="1" width="18.625" customWidth="1"/>
    <col min="2" max="2" width="22.375" customWidth="1"/>
  </cols>
  <sheetData>
    <row r="1" spans="1:9" ht="24" customHeight="1" x14ac:dyDescent="0.2">
      <c r="A1" s="6" t="s">
        <v>0</v>
      </c>
      <c r="B1" s="8" t="s">
        <v>1</v>
      </c>
      <c r="C1" s="7" t="s">
        <v>2</v>
      </c>
      <c r="D1" s="7"/>
      <c r="E1" s="7" t="s">
        <v>3</v>
      </c>
      <c r="F1" s="7"/>
      <c r="G1" s="7" t="s">
        <v>4</v>
      </c>
      <c r="H1" s="7"/>
      <c r="I1" s="8" t="s">
        <v>4</v>
      </c>
    </row>
    <row r="2" spans="1:9" ht="15.75" x14ac:dyDescent="0.2">
      <c r="A2" s="6"/>
      <c r="B2" s="9"/>
      <c r="C2" s="1" t="s">
        <v>5</v>
      </c>
      <c r="D2" s="1" t="s">
        <v>6</v>
      </c>
      <c r="E2" s="1" t="s">
        <v>5</v>
      </c>
      <c r="F2" s="1" t="s">
        <v>6</v>
      </c>
      <c r="G2" s="1" t="s">
        <v>5</v>
      </c>
      <c r="H2" s="1" t="s">
        <v>6</v>
      </c>
      <c r="I2" s="9"/>
    </row>
    <row r="3" spans="1:9" ht="15" x14ac:dyDescent="0.2">
      <c r="A3" s="6" t="s">
        <v>13</v>
      </c>
      <c r="B3" s="2" t="s">
        <v>7</v>
      </c>
      <c r="C3" s="4">
        <v>1154</v>
      </c>
      <c r="D3" s="4">
        <v>1065</v>
      </c>
      <c r="E3" s="4">
        <v>58</v>
      </c>
      <c r="F3" s="4">
        <v>136</v>
      </c>
      <c r="G3" s="4">
        <f>SUM(C3,E3)</f>
        <v>1212</v>
      </c>
      <c r="H3" s="4">
        <f>SUM(D3,F3)</f>
        <v>1201</v>
      </c>
      <c r="I3" s="4">
        <f>SUM(G3:H3)</f>
        <v>2413</v>
      </c>
    </row>
    <row r="4" spans="1:9" ht="15" x14ac:dyDescent="0.2">
      <c r="A4" s="6"/>
      <c r="B4" s="2" t="s">
        <v>8</v>
      </c>
      <c r="C4" s="4">
        <v>899</v>
      </c>
      <c r="D4" s="4">
        <v>513</v>
      </c>
      <c r="E4" s="4">
        <v>121</v>
      </c>
      <c r="F4" s="4">
        <v>94</v>
      </c>
      <c r="G4" s="4">
        <f>SUM(C4,E4)</f>
        <v>1020</v>
      </c>
      <c r="H4" s="4">
        <f>SUM(D4,F4)</f>
        <v>607</v>
      </c>
      <c r="I4" s="4">
        <f>SUM(G4:H4)</f>
        <v>1627</v>
      </c>
    </row>
    <row r="5" spans="1:9" ht="15" x14ac:dyDescent="0.2">
      <c r="A5" s="6"/>
      <c r="B5" s="2" t="s">
        <v>9</v>
      </c>
      <c r="C5" s="4">
        <v>441</v>
      </c>
      <c r="D5" s="4">
        <v>693</v>
      </c>
      <c r="E5" s="4">
        <v>11</v>
      </c>
      <c r="F5" s="4">
        <v>141</v>
      </c>
      <c r="G5" s="4">
        <f t="shared" ref="G5:G6" si="0">SUM(C5,E5)</f>
        <v>452</v>
      </c>
      <c r="H5" s="4">
        <f t="shared" ref="H5:H6" si="1">SUM(D5,F5)</f>
        <v>834</v>
      </c>
      <c r="I5" s="4">
        <f t="shared" ref="I5:I6" si="2">SUM(G5:H5)</f>
        <v>1286</v>
      </c>
    </row>
    <row r="6" spans="1:9" ht="15" x14ac:dyDescent="0.2">
      <c r="A6" s="6"/>
      <c r="B6" s="2" t="s">
        <v>10</v>
      </c>
      <c r="C6" s="4">
        <v>1899</v>
      </c>
      <c r="D6" s="4">
        <v>375</v>
      </c>
      <c r="E6" s="4">
        <v>56</v>
      </c>
      <c r="F6" s="4">
        <v>32</v>
      </c>
      <c r="G6" s="4">
        <f t="shared" si="0"/>
        <v>1955</v>
      </c>
      <c r="H6" s="4">
        <f t="shared" si="1"/>
        <v>407</v>
      </c>
      <c r="I6" s="4">
        <f t="shared" si="2"/>
        <v>2362</v>
      </c>
    </row>
    <row r="7" spans="1:9" ht="15" x14ac:dyDescent="0.2">
      <c r="A7" s="6"/>
      <c r="B7" s="2" t="s">
        <v>11</v>
      </c>
      <c r="C7" s="4">
        <v>7298</v>
      </c>
      <c r="D7" s="4">
        <v>4943</v>
      </c>
      <c r="E7" s="4">
        <v>279</v>
      </c>
      <c r="F7" s="4">
        <v>270</v>
      </c>
      <c r="G7" s="4">
        <f>SUM(C7,E7)</f>
        <v>7577</v>
      </c>
      <c r="H7" s="4">
        <f>SUM(D7,F7)</f>
        <v>5213</v>
      </c>
      <c r="I7" s="4">
        <f>SUM(G7:H7)</f>
        <v>12790</v>
      </c>
    </row>
    <row r="8" spans="1:9" ht="15" x14ac:dyDescent="0.2">
      <c r="A8" s="6"/>
      <c r="B8" s="3" t="s">
        <v>12</v>
      </c>
      <c r="C8" s="3">
        <f>SUM(C3:C7)</f>
        <v>11691</v>
      </c>
      <c r="D8" s="3">
        <f t="shared" ref="D8:I8" si="3">SUM(D3:D7)</f>
        <v>7589</v>
      </c>
      <c r="E8" s="3">
        <f t="shared" si="3"/>
        <v>525</v>
      </c>
      <c r="F8" s="3">
        <f t="shared" si="3"/>
        <v>673</v>
      </c>
      <c r="G8" s="3">
        <f t="shared" si="3"/>
        <v>12216</v>
      </c>
      <c r="H8" s="3">
        <f t="shared" si="3"/>
        <v>8262</v>
      </c>
      <c r="I8" s="3">
        <f t="shared" si="3"/>
        <v>20478</v>
      </c>
    </row>
    <row r="9" spans="1:9" ht="15" x14ac:dyDescent="0.2">
      <c r="A9" s="6" t="s">
        <v>14</v>
      </c>
      <c r="B9" s="2" t="s">
        <v>7</v>
      </c>
      <c r="C9" s="4">
        <v>1579</v>
      </c>
      <c r="D9" s="4">
        <v>1467</v>
      </c>
      <c r="E9" s="4">
        <v>96</v>
      </c>
      <c r="F9" s="4">
        <v>128</v>
      </c>
      <c r="G9" s="4">
        <f>SUM(C9,E9)</f>
        <v>1675</v>
      </c>
      <c r="H9" s="4">
        <f>SUM(D9,F9)</f>
        <v>1595</v>
      </c>
      <c r="I9" s="4">
        <f>SUM(G9:H9)</f>
        <v>3270</v>
      </c>
    </row>
    <row r="10" spans="1:9" ht="15" x14ac:dyDescent="0.2">
      <c r="A10" s="6"/>
      <c r="B10" s="2" t="s">
        <v>8</v>
      </c>
      <c r="C10" s="4">
        <v>1050</v>
      </c>
      <c r="D10" s="4">
        <v>596</v>
      </c>
      <c r="E10" s="4">
        <v>136</v>
      </c>
      <c r="F10" s="4">
        <v>92</v>
      </c>
      <c r="G10" s="4">
        <f t="shared" ref="G10:G12" si="4">SUM(C10,E10)</f>
        <v>1186</v>
      </c>
      <c r="H10" s="4">
        <f t="shared" ref="H10:H12" si="5">SUM(D10,F10)</f>
        <v>688</v>
      </c>
      <c r="I10" s="4">
        <f t="shared" ref="I10:I12" si="6">SUM(G10:H10)</f>
        <v>1874</v>
      </c>
    </row>
    <row r="11" spans="1:9" ht="15" x14ac:dyDescent="0.2">
      <c r="A11" s="6"/>
      <c r="B11" s="2" t="s">
        <v>9</v>
      </c>
      <c r="C11" s="4">
        <v>632</v>
      </c>
      <c r="D11" s="4">
        <v>751</v>
      </c>
      <c r="E11" s="4">
        <v>11</v>
      </c>
      <c r="F11" s="4">
        <v>121</v>
      </c>
      <c r="G11" s="4">
        <f t="shared" si="4"/>
        <v>643</v>
      </c>
      <c r="H11" s="4">
        <f t="shared" si="5"/>
        <v>872</v>
      </c>
      <c r="I11" s="4">
        <f t="shared" si="6"/>
        <v>1515</v>
      </c>
    </row>
    <row r="12" spans="1:9" ht="15" x14ac:dyDescent="0.2">
      <c r="A12" s="6"/>
      <c r="B12" s="2" t="s">
        <v>10</v>
      </c>
      <c r="C12" s="4">
        <v>1153</v>
      </c>
      <c r="D12" s="4">
        <v>472</v>
      </c>
      <c r="E12" s="4">
        <v>30</v>
      </c>
      <c r="F12" s="4">
        <v>52</v>
      </c>
      <c r="G12" s="4">
        <f t="shared" si="4"/>
        <v>1183</v>
      </c>
      <c r="H12" s="4">
        <f t="shared" si="5"/>
        <v>524</v>
      </c>
      <c r="I12" s="4">
        <f t="shared" si="6"/>
        <v>1707</v>
      </c>
    </row>
    <row r="13" spans="1:9" ht="15" x14ac:dyDescent="0.2">
      <c r="A13" s="6"/>
      <c r="B13" s="2" t="s">
        <v>11</v>
      </c>
      <c r="C13" s="4">
        <v>7005</v>
      </c>
      <c r="D13" s="4">
        <v>5588</v>
      </c>
      <c r="E13" s="4">
        <v>207</v>
      </c>
      <c r="F13" s="4">
        <v>259</v>
      </c>
      <c r="G13" s="4">
        <f>SUM(C13,E13)</f>
        <v>7212</v>
      </c>
      <c r="H13" s="4">
        <f>SUM(D13,F13)</f>
        <v>5847</v>
      </c>
      <c r="I13" s="4">
        <f>SUM(G13:H13)</f>
        <v>13059</v>
      </c>
    </row>
    <row r="14" spans="1:9" ht="15" x14ac:dyDescent="0.2">
      <c r="A14" s="6"/>
      <c r="B14" s="3" t="s">
        <v>12</v>
      </c>
      <c r="C14" s="3">
        <f>SUM(C9:C13)</f>
        <v>11419</v>
      </c>
      <c r="D14" s="3">
        <f t="shared" ref="D14:I14" si="7">SUM(D9:D13)</f>
        <v>8874</v>
      </c>
      <c r="E14" s="3">
        <f t="shared" si="7"/>
        <v>480</v>
      </c>
      <c r="F14" s="3">
        <f t="shared" si="7"/>
        <v>652</v>
      </c>
      <c r="G14" s="3">
        <f t="shared" si="7"/>
        <v>11899</v>
      </c>
      <c r="H14" s="3">
        <f t="shared" si="7"/>
        <v>9526</v>
      </c>
      <c r="I14" s="3">
        <f t="shared" si="7"/>
        <v>21425</v>
      </c>
    </row>
    <row r="15" spans="1:9" ht="15" x14ac:dyDescent="0.2">
      <c r="A15" s="6" t="s">
        <v>15</v>
      </c>
      <c r="B15" s="2" t="s">
        <v>7</v>
      </c>
      <c r="C15" s="4">
        <v>1928</v>
      </c>
      <c r="D15" s="5">
        <v>2177</v>
      </c>
      <c r="E15" s="4">
        <v>97</v>
      </c>
      <c r="F15" s="5">
        <v>154</v>
      </c>
      <c r="G15" s="4">
        <v>2025</v>
      </c>
      <c r="H15" s="4">
        <v>2331</v>
      </c>
      <c r="I15" s="4">
        <v>4356</v>
      </c>
    </row>
    <row r="16" spans="1:9" ht="15" x14ac:dyDescent="0.2">
      <c r="A16" s="6"/>
      <c r="B16" s="2" t="s">
        <v>8</v>
      </c>
      <c r="C16" s="4">
        <v>1123</v>
      </c>
      <c r="D16" s="5">
        <v>898</v>
      </c>
      <c r="E16" s="4">
        <v>169</v>
      </c>
      <c r="F16" s="5">
        <v>117</v>
      </c>
      <c r="G16" s="4">
        <v>1292</v>
      </c>
      <c r="H16" s="4">
        <v>1015</v>
      </c>
      <c r="I16" s="4">
        <v>2307</v>
      </c>
    </row>
    <row r="17" spans="1:9" ht="15" x14ac:dyDescent="0.2">
      <c r="A17" s="6"/>
      <c r="B17" s="2" t="s">
        <v>9</v>
      </c>
      <c r="C17" s="4">
        <v>888</v>
      </c>
      <c r="D17" s="5">
        <v>1102</v>
      </c>
      <c r="E17" s="4">
        <v>14</v>
      </c>
      <c r="F17" s="5">
        <v>142</v>
      </c>
      <c r="G17" s="4">
        <v>902</v>
      </c>
      <c r="H17" s="4">
        <v>1244</v>
      </c>
      <c r="I17" s="4">
        <v>2146</v>
      </c>
    </row>
    <row r="18" spans="1:9" ht="15" x14ac:dyDescent="0.2">
      <c r="A18" s="6"/>
      <c r="B18" s="2" t="s">
        <v>10</v>
      </c>
      <c r="C18" s="4">
        <v>2599</v>
      </c>
      <c r="D18" s="5">
        <v>1046</v>
      </c>
      <c r="E18" s="4">
        <v>70</v>
      </c>
      <c r="F18" s="5">
        <v>108</v>
      </c>
      <c r="G18" s="4">
        <v>2669</v>
      </c>
      <c r="H18" s="5">
        <v>1154</v>
      </c>
      <c r="I18" s="4">
        <v>3823</v>
      </c>
    </row>
    <row r="19" spans="1:9" ht="15" x14ac:dyDescent="0.2">
      <c r="A19" s="6"/>
      <c r="B19" s="2" t="s">
        <v>11</v>
      </c>
      <c r="C19" s="4">
        <v>6940</v>
      </c>
      <c r="D19" s="5">
        <v>5377</v>
      </c>
      <c r="E19" s="5">
        <v>246</v>
      </c>
      <c r="F19" s="5">
        <v>252</v>
      </c>
      <c r="G19" s="4">
        <v>7186</v>
      </c>
      <c r="H19" s="4">
        <v>5629</v>
      </c>
      <c r="I19" s="4">
        <v>12815</v>
      </c>
    </row>
    <row r="20" spans="1:9" ht="15" x14ac:dyDescent="0.2">
      <c r="A20" s="6"/>
      <c r="B20" s="3" t="s">
        <v>12</v>
      </c>
      <c r="C20" s="3">
        <v>13478</v>
      </c>
      <c r="D20" s="3">
        <v>10600</v>
      </c>
      <c r="E20" s="3">
        <v>596</v>
      </c>
      <c r="F20" s="3">
        <v>773</v>
      </c>
      <c r="G20" s="3">
        <v>14074</v>
      </c>
      <c r="H20" s="3">
        <v>11373</v>
      </c>
      <c r="I20" s="3">
        <v>25447</v>
      </c>
    </row>
    <row r="21" spans="1:9" ht="15" x14ac:dyDescent="0.2">
      <c r="A21" s="6" t="s">
        <v>16</v>
      </c>
      <c r="B21" s="2" t="s">
        <v>7</v>
      </c>
      <c r="C21" s="4">
        <v>3117</v>
      </c>
      <c r="D21" s="5">
        <v>3616</v>
      </c>
      <c r="E21" s="4">
        <v>165</v>
      </c>
      <c r="F21" s="5">
        <v>250</v>
      </c>
      <c r="G21" s="4">
        <v>3282</v>
      </c>
      <c r="H21" s="4">
        <v>3866</v>
      </c>
      <c r="I21" s="4">
        <f>SUM(G21:H21)</f>
        <v>7148</v>
      </c>
    </row>
    <row r="22" spans="1:9" ht="15" x14ac:dyDescent="0.2">
      <c r="A22" s="6"/>
      <c r="B22" s="2" t="s">
        <v>8</v>
      </c>
      <c r="C22" s="4">
        <v>1399</v>
      </c>
      <c r="D22" s="5">
        <v>1215</v>
      </c>
      <c r="E22" s="4">
        <v>173</v>
      </c>
      <c r="F22" s="5">
        <v>137</v>
      </c>
      <c r="G22" s="4">
        <v>1572</v>
      </c>
      <c r="H22" s="4">
        <v>1352</v>
      </c>
      <c r="I22" s="4">
        <f>SUM(G22:H22)</f>
        <v>2924</v>
      </c>
    </row>
    <row r="23" spans="1:9" ht="15" x14ac:dyDescent="0.2">
      <c r="A23" s="6"/>
      <c r="B23" s="2" t="s">
        <v>9</v>
      </c>
      <c r="C23" s="4">
        <v>1298</v>
      </c>
      <c r="D23" s="5">
        <v>1573</v>
      </c>
      <c r="E23" s="4">
        <v>27</v>
      </c>
      <c r="F23" s="5">
        <v>161</v>
      </c>
      <c r="G23" s="4">
        <v>1325</v>
      </c>
      <c r="H23" s="4">
        <v>1734</v>
      </c>
      <c r="I23" s="4">
        <f>SUM(G23:H23)</f>
        <v>3059</v>
      </c>
    </row>
    <row r="24" spans="1:9" ht="15.75" customHeight="1" x14ac:dyDescent="0.2">
      <c r="A24" s="6"/>
      <c r="B24" s="2" t="s">
        <v>10</v>
      </c>
      <c r="C24" s="4">
        <v>2483</v>
      </c>
      <c r="D24" s="5">
        <v>1280</v>
      </c>
      <c r="E24" s="4">
        <v>72</v>
      </c>
      <c r="F24" s="5">
        <v>126</v>
      </c>
      <c r="G24" s="4">
        <v>2555</v>
      </c>
      <c r="H24" s="5">
        <f>SUM(D24+F24)</f>
        <v>1406</v>
      </c>
      <c r="I24" s="4">
        <f>SUM(G24:H24)</f>
        <v>3961</v>
      </c>
    </row>
    <row r="25" spans="1:9" ht="15" x14ac:dyDescent="0.2">
      <c r="A25" s="6"/>
      <c r="B25" s="2" t="s">
        <v>11</v>
      </c>
      <c r="C25" s="4">
        <v>8740</v>
      </c>
      <c r="D25" s="5">
        <v>8145</v>
      </c>
      <c r="E25" s="5">
        <v>371</v>
      </c>
      <c r="F25" s="5">
        <v>399</v>
      </c>
      <c r="G25" s="4">
        <v>9111</v>
      </c>
      <c r="H25" s="4">
        <v>8544</v>
      </c>
      <c r="I25" s="4">
        <f>SUM(G25:H25)</f>
        <v>17655</v>
      </c>
    </row>
    <row r="26" spans="1:9" ht="15" x14ac:dyDescent="0.2">
      <c r="A26" s="6"/>
      <c r="B26" s="3" t="s">
        <v>12</v>
      </c>
      <c r="C26" s="3">
        <v>17037</v>
      </c>
      <c r="D26" s="3">
        <v>15829</v>
      </c>
      <c r="E26" s="3">
        <v>808</v>
      </c>
      <c r="F26" s="3">
        <f>SUM(F21:F25)</f>
        <v>1073</v>
      </c>
      <c r="G26" s="3">
        <f>SUM(G21:G25)</f>
        <v>17845</v>
      </c>
      <c r="H26" s="3">
        <f>SUM(H21:H25)</f>
        <v>16902</v>
      </c>
      <c r="I26" s="3">
        <f>SUM(I21:I25)</f>
        <v>34747</v>
      </c>
    </row>
    <row r="27" spans="1:9" ht="15" customHeight="1" x14ac:dyDescent="0.2">
      <c r="A27" s="6" t="s">
        <v>17</v>
      </c>
      <c r="B27" s="2" t="s">
        <v>7</v>
      </c>
      <c r="C27" s="4">
        <v>2785</v>
      </c>
      <c r="D27" s="5">
        <v>3540</v>
      </c>
      <c r="E27" s="4">
        <v>189</v>
      </c>
      <c r="F27" s="5">
        <v>314</v>
      </c>
      <c r="G27" s="4">
        <v>2973</v>
      </c>
      <c r="H27" s="4">
        <v>3854</v>
      </c>
      <c r="I27" s="4">
        <v>6828</v>
      </c>
    </row>
    <row r="28" spans="1:9" ht="15" customHeight="1" x14ac:dyDescent="0.2">
      <c r="A28" s="6"/>
      <c r="B28" s="2" t="s">
        <v>8</v>
      </c>
      <c r="C28" s="4">
        <v>1230</v>
      </c>
      <c r="D28" s="5">
        <v>1160</v>
      </c>
      <c r="E28" s="4">
        <v>154</v>
      </c>
      <c r="F28" s="5">
        <v>130</v>
      </c>
      <c r="G28" s="4">
        <v>1384</v>
      </c>
      <c r="H28" s="4">
        <v>1290</v>
      </c>
      <c r="I28" s="4">
        <f>SUM(G28:H28)</f>
        <v>2674</v>
      </c>
    </row>
    <row r="29" spans="1:9" ht="15" customHeight="1" x14ac:dyDescent="0.2">
      <c r="A29" s="6"/>
      <c r="B29" s="2" t="s">
        <v>9</v>
      </c>
      <c r="C29" s="4">
        <v>1118</v>
      </c>
      <c r="D29" s="5">
        <v>1525</v>
      </c>
      <c r="E29" s="4">
        <v>38</v>
      </c>
      <c r="F29" s="5">
        <v>149</v>
      </c>
      <c r="G29" s="4">
        <v>1156</v>
      </c>
      <c r="H29" s="4">
        <v>1674</v>
      </c>
      <c r="I29" s="4">
        <f>SUM(G29:H29)</f>
        <v>2830</v>
      </c>
    </row>
    <row r="30" spans="1:9" ht="15" customHeight="1" x14ac:dyDescent="0.2">
      <c r="A30" s="6"/>
      <c r="B30" s="2" t="s">
        <v>10</v>
      </c>
      <c r="C30" s="4">
        <v>2872</v>
      </c>
      <c r="D30" s="5">
        <v>2458</v>
      </c>
      <c r="E30" s="4">
        <v>118</v>
      </c>
      <c r="F30" s="5">
        <v>224</v>
      </c>
      <c r="G30" s="4">
        <v>2990</v>
      </c>
      <c r="H30" s="5">
        <v>2682</v>
      </c>
      <c r="I30" s="4">
        <f>SUM(G30:H30)</f>
        <v>5672</v>
      </c>
    </row>
    <row r="31" spans="1:9" ht="15" customHeight="1" x14ac:dyDescent="0.2">
      <c r="A31" s="6"/>
      <c r="B31" s="2" t="s">
        <v>11</v>
      </c>
      <c r="C31" s="4">
        <v>8234</v>
      </c>
      <c r="D31" s="5">
        <v>7792</v>
      </c>
      <c r="E31" s="5">
        <v>302</v>
      </c>
      <c r="F31" s="5">
        <v>391</v>
      </c>
      <c r="G31" s="4">
        <v>8536</v>
      </c>
      <c r="H31" s="4">
        <v>8183</v>
      </c>
      <c r="I31" s="4">
        <f>SUM(G31:H31)</f>
        <v>16719</v>
      </c>
    </row>
    <row r="32" spans="1:9" ht="15" customHeight="1" x14ac:dyDescent="0.2">
      <c r="A32" s="6"/>
      <c r="B32" s="3" t="s">
        <v>12</v>
      </c>
      <c r="C32" s="3">
        <f t="shared" ref="C32:I32" si="8">SUM(C27:C31)</f>
        <v>16239</v>
      </c>
      <c r="D32" s="3">
        <f t="shared" si="8"/>
        <v>16475</v>
      </c>
      <c r="E32" s="3">
        <f t="shared" si="8"/>
        <v>801</v>
      </c>
      <c r="F32" s="3">
        <f t="shared" si="8"/>
        <v>1208</v>
      </c>
      <c r="G32" s="3">
        <f t="shared" si="8"/>
        <v>17039</v>
      </c>
      <c r="H32" s="3">
        <f t="shared" si="8"/>
        <v>17683</v>
      </c>
      <c r="I32" s="3">
        <f t="shared" si="8"/>
        <v>34723</v>
      </c>
    </row>
    <row r="33" spans="1:9" ht="15" x14ac:dyDescent="0.2">
      <c r="A33" s="6" t="s">
        <v>18</v>
      </c>
      <c r="B33" s="2" t="s">
        <v>7</v>
      </c>
      <c r="C33" s="10">
        <v>3832</v>
      </c>
      <c r="D33" s="11">
        <v>3977</v>
      </c>
      <c r="E33" s="10">
        <v>236</v>
      </c>
      <c r="F33" s="11">
        <v>372</v>
      </c>
      <c r="G33" s="10">
        <f t="shared" ref="G33:H37" si="9">C33+E33</f>
        <v>4068</v>
      </c>
      <c r="H33" s="10">
        <f t="shared" si="9"/>
        <v>4349</v>
      </c>
      <c r="I33" s="10">
        <f>G33+H33</f>
        <v>8417</v>
      </c>
    </row>
    <row r="34" spans="1:9" ht="15" x14ac:dyDescent="0.2">
      <c r="A34" s="6"/>
      <c r="B34" s="2" t="s">
        <v>8</v>
      </c>
      <c r="C34" s="10">
        <v>1708</v>
      </c>
      <c r="D34" s="11">
        <v>1616</v>
      </c>
      <c r="E34" s="10">
        <v>229</v>
      </c>
      <c r="F34" s="11">
        <v>220</v>
      </c>
      <c r="G34" s="10">
        <f t="shared" si="9"/>
        <v>1937</v>
      </c>
      <c r="H34" s="10">
        <f t="shared" si="9"/>
        <v>1836</v>
      </c>
      <c r="I34" s="10">
        <f>G34+H34</f>
        <v>3773</v>
      </c>
    </row>
    <row r="35" spans="1:9" ht="15" x14ac:dyDescent="0.2">
      <c r="A35" s="6"/>
      <c r="B35" s="2" t="s">
        <v>9</v>
      </c>
      <c r="C35" s="10">
        <v>1419</v>
      </c>
      <c r="D35" s="11">
        <v>2034</v>
      </c>
      <c r="E35" s="10">
        <v>97</v>
      </c>
      <c r="F35" s="11">
        <v>285</v>
      </c>
      <c r="G35" s="10">
        <f t="shared" si="9"/>
        <v>1516</v>
      </c>
      <c r="H35" s="10">
        <f t="shared" si="9"/>
        <v>2319</v>
      </c>
      <c r="I35" s="10">
        <f>G35+H35</f>
        <v>3835</v>
      </c>
    </row>
    <row r="36" spans="1:9" ht="15" x14ac:dyDescent="0.2">
      <c r="A36" s="6"/>
      <c r="B36" s="2" t="s">
        <v>10</v>
      </c>
      <c r="C36" s="10">
        <v>3091</v>
      </c>
      <c r="D36" s="11">
        <v>2979</v>
      </c>
      <c r="E36" s="10">
        <v>145</v>
      </c>
      <c r="F36" s="11">
        <v>257</v>
      </c>
      <c r="G36" s="10">
        <f t="shared" si="9"/>
        <v>3236</v>
      </c>
      <c r="H36" s="10">
        <f t="shared" si="9"/>
        <v>3236</v>
      </c>
      <c r="I36" s="10">
        <f>G36+H36</f>
        <v>6472</v>
      </c>
    </row>
    <row r="37" spans="1:9" ht="15" x14ac:dyDescent="0.2">
      <c r="A37" s="6"/>
      <c r="B37" s="2" t="s">
        <v>11</v>
      </c>
      <c r="C37" s="10">
        <v>9866</v>
      </c>
      <c r="D37" s="11">
        <v>8720</v>
      </c>
      <c r="E37" s="11">
        <v>395</v>
      </c>
      <c r="F37" s="11">
        <v>462</v>
      </c>
      <c r="G37" s="10">
        <f t="shared" si="9"/>
        <v>10261</v>
      </c>
      <c r="H37" s="10">
        <f t="shared" si="9"/>
        <v>9182</v>
      </c>
      <c r="I37" s="10">
        <f>G37+H37</f>
        <v>19443</v>
      </c>
    </row>
    <row r="38" spans="1:9" ht="15" x14ac:dyDescent="0.2">
      <c r="A38" s="6"/>
      <c r="B38" s="3" t="s">
        <v>12</v>
      </c>
      <c r="C38" s="12">
        <f t="shared" ref="C38:I38" si="10">SUM(C33:C37)</f>
        <v>19916</v>
      </c>
      <c r="D38" s="12">
        <f t="shared" si="10"/>
        <v>19326</v>
      </c>
      <c r="E38" s="12">
        <f t="shared" si="10"/>
        <v>1102</v>
      </c>
      <c r="F38" s="12">
        <f t="shared" si="10"/>
        <v>1596</v>
      </c>
      <c r="G38" s="12">
        <f t="shared" si="10"/>
        <v>21018</v>
      </c>
      <c r="H38" s="12">
        <f t="shared" si="10"/>
        <v>20922</v>
      </c>
      <c r="I38" s="12">
        <f t="shared" si="10"/>
        <v>41940</v>
      </c>
    </row>
  </sheetData>
  <mergeCells count="12">
    <mergeCell ref="A33:A38"/>
    <mergeCell ref="A27:A32"/>
    <mergeCell ref="A21:A26"/>
    <mergeCell ref="A15:A20"/>
    <mergeCell ref="E1:F1"/>
    <mergeCell ref="I1:I2"/>
    <mergeCell ref="G1:H1"/>
    <mergeCell ref="B1:B2"/>
    <mergeCell ref="A9:A14"/>
    <mergeCell ref="A3:A8"/>
    <mergeCell ref="A1:A2"/>
    <mergeCell ref="C1:D1"/>
  </mergeCells>
  <pageMargins left="0.7" right="0.7" top="0.75" bottom="0.75" header="0.3" footer="0.3"/>
  <pageSetup scale="80" fitToHeight="0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A83DF2E6634443A349C17868A69B47" ma:contentTypeVersion="2" ma:contentTypeDescription="Create a new document." ma:contentTypeScope="" ma:versionID="75be40817d16b9a669dd65bc569c5e8e">
  <xsd:schema xmlns:xsd="http://www.w3.org/2001/XMLSchema" xmlns:xs="http://www.w3.org/2001/XMLSchema" xmlns:p="http://schemas.microsoft.com/office/2006/metadata/properties" xmlns:ns1="http://schemas.microsoft.com/sharepoint/v3" xmlns:ns2="39fd7eea-bd78-4e0b-bb05-937733995018" targetNamespace="http://schemas.microsoft.com/office/2006/metadata/properties" ma:root="true" ma:fieldsID="3f855aa50b178639402115d648588c2e" ns1:_="" ns2:_="">
    <xsd:import namespace="http://schemas.microsoft.com/sharepoint/v3"/>
    <xsd:import namespace="39fd7eea-bd78-4e0b-bb05-93773399501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fd7eea-bd78-4e0b-bb05-93773399501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9D33751-9D7F-4CCE-A9D8-7C7FC05A59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E4A6D8-D5B6-460C-A0F5-105E838069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9fd7eea-bd78-4e0b-bb05-9377339950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8B3D2B-CC5E-4073-A1B7-999FDDCB8AEC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schemas.microsoft.com/sharepoint/v3"/>
    <ds:schemaRef ds:uri="http://purl.org/dc/dcmitype/"/>
    <ds:schemaRef ds:uri="http://schemas.microsoft.com/office/infopath/2007/PartnerControls"/>
    <ds:schemaRef ds:uri="39fd7eea-bd78-4e0b-bb05-93773399501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Fahad H. alotaibi</dc:creator>
  <cp:lastModifiedBy>Statistics and Data Department Statistics and Data Dep</cp:lastModifiedBy>
  <dcterms:created xsi:type="dcterms:W3CDTF">2018-04-23T08:20:22Z</dcterms:created>
  <dcterms:modified xsi:type="dcterms:W3CDTF">2024-02-01T10:55:36Z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0x01010034A83DF2E6634443A349C17868A69B47</vt:lpwstr>
  </property>
</Properties>
</file>